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465" windowWidth="25605" windowHeight="14775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0" i="5"/>
  <c r="J51" i="5"/>
  <c r="H47" i="5"/>
  <c r="H48" i="5"/>
  <c r="H49" i="5"/>
  <c r="H50" i="5"/>
  <c r="H51" i="5"/>
  <c r="H52" i="5"/>
  <c r="A52" i="1"/>
  <c r="P33" i="1"/>
  <c r="H34" i="1"/>
  <c r="G52" i="1"/>
  <c r="J55" i="5" l="1"/>
  <c r="F55" i="5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 shapeId="0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5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6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H16" authorId="0" shapeId="0">
      <text>
        <r>
          <rPr>
            <sz val="10"/>
            <color rgb="FF000000"/>
            <rFont val="Georgia"/>
            <family val="1"/>
          </rPr>
          <t>Indicate number of Rotarians</t>
        </r>
      </text>
    </comment>
    <comment ref="B1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19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0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1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2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3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>
      <text>
        <r>
          <rPr>
            <sz val="9"/>
            <color rgb="FF000000"/>
            <rFont val="Georgia"/>
            <family val="1"/>
          </rPr>
          <t>Indicate number of Rotarians/Spouses/Visiting Rotarians and guest….</t>
        </r>
      </text>
    </comment>
    <comment ref="B24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 shapeId="0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>
      <text>
        <r>
          <rPr>
            <sz val="10"/>
            <color rgb="FF000000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6" authorId="0" shapeId="0">
      <text>
        <r>
          <rPr>
            <sz val="9"/>
            <color rgb="FF000000"/>
            <rFont val="Georgia"/>
            <family val="1"/>
          </rPr>
          <t>Input "X" if applicable</t>
        </r>
      </text>
    </comment>
    <comment ref="E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7" authorId="0" shapeId="0">
      <text>
        <r>
          <rPr>
            <sz val="8"/>
            <color rgb="FF000000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H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L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N1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1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1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1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K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1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1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1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F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>
      <text>
        <r>
          <rPr>
            <sz val="9"/>
            <color rgb="FF000000"/>
            <rFont val="Georgia"/>
            <family val="1"/>
          </rPr>
          <t>Rotarians total number of hours preparing &amp; implementation of project.</t>
        </r>
      </text>
    </comment>
    <comment ref="Q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2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2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2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2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 shape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X35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O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36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36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37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 shapeId="0">
      <text>
        <r>
          <rPr>
            <sz val="9"/>
            <color rgb="FF000000"/>
            <rFont val="Cambria"/>
            <family val="1"/>
          </rPr>
          <t>Will be automatically display the input date of the Summary of Activities, based on the first sheet</t>
        </r>
      </text>
    </comment>
    <comment ref="X40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 shapeId="0">
      <text>
        <r>
          <rPr>
            <sz val="9"/>
            <color rgb="FF000000"/>
            <rFont val="Georgia"/>
            <family val="1"/>
          </rPr>
          <t>Total amount of Project Cost including monitoring &amp; training</t>
        </r>
      </text>
    </comment>
    <comment ref="I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 shapeId="0">
      <text>
        <r>
          <rPr>
            <sz val="9"/>
            <color rgb="FF000000"/>
            <rFont val="Cambria"/>
            <family val="1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 shape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W41" authorId="0" shape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X41" authorId="0" shape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 shapeId="0">
      <text>
        <r>
          <rPr>
            <sz val="8"/>
            <color rgb="FF000000"/>
            <rFont val="Georgia"/>
            <family val="1"/>
          </rPr>
          <t xml:space="preserve">Input brief description of project being undertaken.
</t>
        </r>
        <r>
          <rPr>
            <sz val="8"/>
            <color rgb="FF000000"/>
            <rFont val="Georgia"/>
            <family val="1"/>
          </rPr>
          <t>Example: Donation, training, awareness forum, scholarship, etc.</t>
        </r>
      </text>
    </comment>
    <comment ref="T42" authorId="0" shape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 shape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<sst xmlns="http://schemas.openxmlformats.org/spreadsheetml/2006/main" count="262" uniqueCount="149">
  <si>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</si>
  <si>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</si>
  <si>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</si>
  <si>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</si>
  <si>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</si>
  <si>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</si>
  <si>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</si>
  <si>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</si>
  <si>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</si>
  <si>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</si>
  <si>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</si>
  <si>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</si>
  <si>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</si>
  <si>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</si>
  <si>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</si>
  <si>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</si>
  <si>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</si>
  <si>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</si>
  <si>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</si>
  <si>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</si>
  <si>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</si>
  <si>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</si>
  <si>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</si>
  <si>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</si>
  <si>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</si>
  <si>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</si>
  <si>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</si>
  <si>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</si>
  <si>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</si>
  <si>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</si>
  <si>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</si>
  <si>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</si>
  <si>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</si>
  <si>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</si>
  <si>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</si>
  <si>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</si>
  <si>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</si>
  <si>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</si>
  <si>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</si>
  <si>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</si>
  <si>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</si>
  <si>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</si>
  <si>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</si>
  <si>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</si>
  <si>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</si>
  <si>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</si>
  <si>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</si>
  <si>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</si>
  <si>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</si>
  <si>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</si>
  <si>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</si>
  <si>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</si>
  <si>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</si>
  <si>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</si>
  <si>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</si>
  <si>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</si>
  <si>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</si>
  <si>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</si>
  <si>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</si>
  <si>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</si>
  <si>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</si>
  <si>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</si>
  <si>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</si>
  <si>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</si>
  <si>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</si>
  <si>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</si>
  <si>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</si>
  <si>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</si>
  <si>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</si>
  <si>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</si>
  <si>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</si>
  <si>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</si>
  <si>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</si>
  <si>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</si>
  <si>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</si>
  <si>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</si>
  <si>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</si>
  <si>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</si>
  <si>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</si>
  <si>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</si>
  <si>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</si>
  <si>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</si>
  <si>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</si>
  <si>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</si>
  <si>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</si>
  <si>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</si>
  <si>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</si>
  <si>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</si>
  <si>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</si>
  <si>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</si>
  <si>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</si>
  <si>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</si>
  <si>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</si>
  <si>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</si>
  <si>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</si>
  <si>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</si>
  <si>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</si>
  <si>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</si>
  <si>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</si>
  <si>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</si>
  <si>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</si>
  <si>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</si>
  <si>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</si>
  <si>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</si>
  <si>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</si>
  <si>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</si>
  <si>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</si>
  <si>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</si>
  <si>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</si>
  <si>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</si>
  <si>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</si>
  <si>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</si>
  <si>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</si>
  <si>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</si>
  <si>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</si>
  <si>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</si>
  <si>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</si>
  <si>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</si>
  <si>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</si>
  <si>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</si>
  <si>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</si>
  <si>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</si>
  <si>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</si>
  <si>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</si>
  <si>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</si>
  <si>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</si>
  <si>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</si>
  <si>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</si>
  <si>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</si>
  <si>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</si>
  <si>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</si>
  <si>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</si>
  <si>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</si>
  <si>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</si>
  <si>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</si>
  <si>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</si>
  <si>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1-D</t>
  </si>
  <si>
    <t>Ronald Diola</t>
  </si>
  <si>
    <t>Carole Diola</t>
  </si>
  <si>
    <t>Cebu Guadalupe</t>
  </si>
  <si>
    <t>X</t>
  </si>
  <si>
    <t>zoom</t>
  </si>
  <si>
    <t>June 16,2021</t>
  </si>
  <si>
    <t>Zoom</t>
  </si>
  <si>
    <t>Pasil</t>
  </si>
  <si>
    <t>1,000+</t>
  </si>
  <si>
    <t>Clean Up Drive</t>
  </si>
  <si>
    <t>People in Barangay Ermita, Pasil and neighboring barangays</t>
  </si>
  <si>
    <t>SM Seaside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</si>
</sst>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  <family val="1"/>
    </font>
    <font>
      <sz val="9"/>
      <color rgb="FF000000"/>
      <name val="Cambria"/>
      <family val="1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5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6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3" fillId="0" borderId="0" xfId="0" applyFont="1" applyAlignment="1" applyProtection="1">
      <alignment horizontal="center"/>
    </xf>
    <xf numFmtId="0" fontId="18" fillId="0" borderId="36" xfId="0" applyFont="1" applyBorder="1" applyAlignment="1" applyProtection="1">
      <alignment horizontal="left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166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7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167" fontId="14" fillId="0" borderId="58" xfId="0" applyNumberFormat="1" applyFont="1" applyBorder="1" applyAlignment="1" applyProtection="1">
      <alignment horizontal="center" vertical="center" textRotation="90" shrinkToFit="1"/>
    </xf>
    <xf numFmtId="167" fontId="14" fillId="0" borderId="64" xfId="0" applyNumberFormat="1" applyFont="1" applyBorder="1" applyAlignment="1" applyProtection="1">
      <alignment horizontal="center" vertical="center" textRotation="90" shrinkToFit="1"/>
    </xf>
    <xf numFmtId="167" fontId="14" fillId="0" borderId="84" xfId="0" applyNumberFormat="1" applyFont="1" applyBorder="1" applyAlignment="1" applyProtection="1">
      <alignment horizontal="center" vertical="center" textRotation="90" shrinkToFit="1"/>
    </xf>
    <xf numFmtId="167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69" fontId="16" fillId="0" borderId="9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17" fontId="14" fillId="0" borderId="47" xfId="0" applyNumberFormat="1" applyFont="1" applyBorder="1" applyAlignment="1">
      <alignment horizontal="center" vertical="top"/>
    </xf>
    <xf numFmtId="167" fontId="14" fillId="0" borderId="47" xfId="0" applyNumberFormat="1" applyFont="1" applyBorder="1" applyAlignment="1">
      <alignment horizontal="center" vertical="top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3" fillId="0" borderId="14" xfId="0" applyNumberFormat="1" applyFont="1" applyBorder="1" applyAlignment="1">
      <alignment horizontal="center" vertical="center" wrapText="1" shrinkToFit="1"/>
    </xf>
    <xf numFmtId="170" fontId="63" fillId="0" borderId="126" xfId="0" applyNumberFormat="1" applyFont="1" applyBorder="1" applyAlignment="1">
      <alignment horizontal="center" vertical="center" wrapText="1" shrinkToFit="1"/>
    </xf>
    <xf numFmtId="170" fontId="63" fillId="0" borderId="127" xfId="0" applyNumberFormat="1" applyFont="1" applyBorder="1" applyAlignment="1">
      <alignment horizontal="center" vertical="center" wrapText="1" shrinkToFit="1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30" fillId="0" borderId="105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9" fontId="25" fillId="0" borderId="138" xfId="0" applyNumberFormat="1" applyFont="1" applyBorder="1" applyAlignment="1">
      <alignment horizontal="right" vertical="center" shrinkToFit="1"/>
    </xf>
    <xf numFmtId="169" fontId="25" fillId="0" borderId="136" xfId="0" applyNumberFormat="1" applyFont="1" applyBorder="1" applyAlignment="1">
      <alignment horizontal="right" vertical="center" shrinkToFit="1"/>
    </xf>
    <xf numFmtId="169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9" fontId="16" fillId="0" borderId="131" xfId="0" applyNumberFormat="1" applyFont="1" applyBorder="1" applyAlignment="1">
      <alignment horizontal="right" vertical="center"/>
    </xf>
    <xf numFmtId="169" fontId="16" fillId="0" borderId="129" xfId="0" applyNumberFormat="1" applyFont="1" applyBorder="1" applyAlignment="1">
      <alignment horizontal="right" vertical="center"/>
    </xf>
    <xf numFmtId="169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6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topLeftCell="A7" zoomScale="150" zoomScaleNormal="150" zoomScaleSheetLayoutView="100" workbookViewId="0">
      <selection activeCell="P20" sqref="P20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44256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139</v>
      </c>
      <c r="B6" s="76"/>
      <c r="C6" s="77"/>
      <c r="D6" s="77"/>
      <c r="E6" s="77"/>
      <c r="F6" s="77"/>
      <c r="G6" s="77"/>
      <c r="H6" s="27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142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44256</v>
      </c>
      <c r="C11" s="155"/>
      <c r="D11" s="113">
        <v>8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143</v>
      </c>
    </row>
    <row r="12" spans="1:16" s="35" customFormat="1" ht="12" customHeight="1" thickTop="1" thickBot="1">
      <c r="A12" s="181"/>
      <c r="B12" s="156">
        <v>44275</v>
      </c>
      <c r="C12" s="157"/>
      <c r="D12" s="102">
        <v>11</v>
      </c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 t="s">
        <v>143</v>
      </c>
    </row>
    <row r="13" spans="1:16" s="35" customFormat="1" ht="12" customHeight="1" thickTop="1" thickBot="1">
      <c r="A13" s="181"/>
      <c r="B13" s="156">
        <v>44268</v>
      </c>
      <c r="C13" s="157"/>
      <c r="D13" s="102">
        <v>4</v>
      </c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 t="s">
        <v>143</v>
      </c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/>
      <c r="C16" s="157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4"/>
    </row>
    <row r="17" spans="1:16" s="35" customFormat="1" ht="12" customHeight="1" thickTop="1" thickBot="1">
      <c r="A17" s="181"/>
      <c r="B17" s="156">
        <v>44276</v>
      </c>
      <c r="C17" s="157"/>
      <c r="D17" s="81"/>
      <c r="E17" s="68"/>
      <c r="F17" s="68"/>
      <c r="G17" s="68"/>
      <c r="H17" s="69"/>
      <c r="I17" s="70"/>
      <c r="J17" s="63">
        <v>7</v>
      </c>
      <c r="K17" s="63"/>
      <c r="L17" s="71"/>
      <c r="M17" s="61"/>
      <c r="N17" s="61"/>
      <c r="O17" s="66"/>
      <c r="P17" s="44" t="s">
        <v>148</v>
      </c>
    </row>
    <row r="18" spans="1:16" s="35" customFormat="1" ht="12" customHeight="1" thickTop="1" thickBot="1">
      <c r="A18" s="181"/>
      <c r="B18" s="156">
        <v>44277</v>
      </c>
      <c r="C18" s="157"/>
      <c r="D18" s="60"/>
      <c r="E18" s="61"/>
      <c r="F18" s="61"/>
      <c r="G18" s="61"/>
      <c r="H18" s="61"/>
      <c r="I18" s="62"/>
      <c r="J18" s="63">
        <v>3</v>
      </c>
      <c r="K18" s="63"/>
      <c r="L18" s="64"/>
      <c r="M18" s="65"/>
      <c r="N18" s="61"/>
      <c r="O18" s="66"/>
      <c r="P18" s="44" t="s">
        <v>143</v>
      </c>
    </row>
    <row r="19" spans="1:16" s="35" customFormat="1" ht="12" customHeight="1" thickTop="1" thickBot="1">
      <c r="A19" s="181"/>
      <c r="B19" s="156">
        <v>44275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4</v>
      </c>
      <c r="M19" s="63"/>
      <c r="N19" s="62"/>
      <c r="O19" s="176"/>
      <c r="P19" s="44" t="s">
        <v>144</v>
      </c>
    </row>
    <row r="20" spans="1:16" s="35" customFormat="1" ht="12" customHeight="1" thickTop="1" thickBot="1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>
        <v>44275</v>
      </c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>
        <v>3</v>
      </c>
      <c r="O27" s="179"/>
      <c r="P27" s="45" t="s">
        <v>141</v>
      </c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23</v>
      </c>
      <c r="J31" s="159" t="s">
        <v>7</v>
      </c>
      <c r="K31" s="160"/>
      <c r="L31" s="160"/>
      <c r="M31" s="160"/>
      <c r="N31" s="160"/>
      <c r="O31" s="160"/>
      <c r="P31" s="3">
        <v>2</v>
      </c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2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23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Carole Diola</v>
      </c>
      <c r="B52" s="144"/>
      <c r="C52" s="145"/>
      <c r="D52" s="145"/>
      <c r="E52" s="145"/>
      <c r="F52" s="145"/>
      <c r="G52" s="145" t="str">
        <f>I6</f>
        <v>Ronald Diola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zoomScale="200" zoomScaleNormal="200" workbookViewId="0">
      <selection activeCell="T7" sqref="T7:AA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Cebu Guadalupe</v>
      </c>
      <c r="B3" s="266"/>
      <c r="C3" s="266"/>
      <c r="D3" s="266"/>
      <c r="E3" s="266"/>
      <c r="F3" s="266" t="str">
        <f>'Summary of Activities'!I6</f>
        <v>Ronald Diola</v>
      </c>
      <c r="G3" s="266"/>
      <c r="H3" s="266"/>
      <c r="I3" s="266"/>
      <c r="J3" s="266"/>
      <c r="K3" s="266"/>
      <c r="L3" s="266" t="str">
        <f>'Summary of Activities'!N6</f>
        <v>Carole Diola</v>
      </c>
      <c r="M3" s="266"/>
      <c r="N3" s="266"/>
      <c r="O3" s="266"/>
      <c r="P3" s="266"/>
      <c r="Q3" s="266"/>
      <c r="R3" s="266" t="str">
        <f>'Summary of Activities'!H6</f>
        <v>1-D</v>
      </c>
      <c r="S3" s="266"/>
      <c r="T3" s="213">
        <f>'Summary of Activities'!K2</f>
        <v>44256</v>
      </c>
      <c r="U3" s="213"/>
      <c r="V3" s="213"/>
      <c r="W3" s="213"/>
      <c r="X3" s="214" t="str">
        <f>'Summary of Activities'!O8</f>
        <v>June 16,2021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>
        <f>'Summary of Activities'!B19</f>
        <v>44275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140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 t="s">
        <v>145</v>
      </c>
      <c r="V6" s="47">
        <v>4</v>
      </c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146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147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140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 t="e">
        <f>U6+U11+U16+U21+U26+U31+U36+U41</f>
        <v>#VALUE!</v>
      </c>
      <c r="G53" s="209"/>
      <c r="H53" s="208">
        <f>V6+V11+V16+V21+V26+V31+V36+V41</f>
        <v>4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>
        <f>SUM(H47:I53)</f>
        <v>4</v>
      </c>
      <c r="I55" s="272"/>
      <c r="J55" s="268">
        <f>SUM(J47:L53)</f>
        <v>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2020-10-12T08:17:30Z</cp:lastPrinted>
  <dcterms:created xsi:type="dcterms:W3CDTF">2013-07-03T03:04:40Z</dcterms:created>
  <dcterms:modified xsi:type="dcterms:W3CDTF">2021-06-14T09:27:57Z</dcterms:modified>
</cp:coreProperties>
</file>